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4\FORMATOS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35" yWindow="-135" windowWidth="23310" windowHeight="12630"/>
  </bookViews>
  <sheets>
    <sheet name="EF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55" i="1"/>
  <c r="C56" i="1"/>
  <c r="C55" i="1" s="1"/>
  <c r="D56" i="1"/>
  <c r="D51" i="1"/>
  <c r="C51" i="1"/>
  <c r="C50" i="1" s="1"/>
  <c r="D43" i="1" l="1"/>
  <c r="C43" i="1"/>
  <c r="D39" i="1"/>
  <c r="D47" i="1" s="1"/>
  <c r="C39" i="1"/>
  <c r="D19" i="1"/>
  <c r="C19" i="1"/>
  <c r="D8" i="1"/>
  <c r="C8" i="1"/>
  <c r="D36" i="1" l="1"/>
  <c r="C36" i="1"/>
  <c r="C47" i="1"/>
  <c r="D60" i="1"/>
  <c r="C60" i="1"/>
  <c r="D62" i="1" l="1"/>
  <c r="C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<sst xmlns="http://schemas.openxmlformats.org/spreadsheetml/2006/main" count="66" uniqueCount="58">
  <si>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</si>
  <si>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</si>
  <si>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</si>
  <si>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</si>
  <si>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</si>
  <si>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</si>
  <si>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</si>
  <si>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</si>
  <si>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</si>
  <si>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</si>
  <si>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</si>
  <si>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</si>
  <si>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</si>
  <si>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</si>
  <si>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</si>
  <si>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</si>
  <si>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</si>
  <si>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</si>
  <si>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</si>
  <si>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</si>
  <si>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</si>
  <si>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</si>
  <si>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</si>
  <si>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</si>
  <si>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</si>
  <si>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</si>
  <si>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</si>
  <si>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</si>
  <si>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</si>
  <si>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</si>
  <si>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</si>
  <si>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</si>
  <si>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</si>
  <si>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</si>
  <si>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</si>
  <si>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</si>
  <si>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</si>
  <si>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</si>
  <si>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</si>
  <si>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</si>
  <si>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</si>
  <si>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</si>
  <si>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</si>
  <si>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</si>
  <si>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</si>
  <si>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</si>
  <si>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</si>
  <si>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</si>
  <si>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</si>
  <si>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</si>
  <si>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Saneamiento de Valle de Allende</t>
  </si>
  <si>
    <t>Del 01 de enero al 31 de diciembre de 2024 y del 01 de enero al 31 de diciembre de 2023</t>
  </si>
  <si>
    <t>2024</t>
  </si>
  <si>
    <t>2023</t>
  </si>
  <si>
    <t>Lic. Juan Manuel  Ramos García</t>
  </si>
  <si>
    <t>L.C. Claudia Yasmin Natividad Ochoa</t>
  </si>
  <si>
    <t xml:space="preserve">                           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</si>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</sst>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2671141</xdr:colOff>
      <xdr:row>68</xdr:row>
      <xdr:rowOff>72473</xdr:rowOff>
    </xdr:from>
    <xdr:to>
      <xdr:col>1</xdr:col>
      <xdr:colOff>4414216</xdr:colOff>
      <xdr:row>71</xdr:row>
      <xdr:rowOff>273768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146" y="11430000"/>
          <a:ext cx="1743075" cy="67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155299</xdr:colOff>
      <xdr:row>68</xdr:row>
      <xdr:rowOff>155299</xdr:rowOff>
    </xdr:from>
    <xdr:to>
      <xdr:col>3</xdr:col>
      <xdr:colOff>1793599</xdr:colOff>
      <xdr:row>71</xdr:row>
      <xdr:rowOff>235944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027" y="11512826"/>
          <a:ext cx="1638300" cy="556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80"/>
  <sheetViews>
    <sheetView tabSelected="1" topLeftCell="A45" zoomScale="92" zoomScaleNormal="92" workbookViewId="0">
      <selection activeCell="F72" sqref="F72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50</v>
      </c>
      <c r="C2" s="49"/>
      <c r="D2" s="50"/>
      <c r="E2" s="1"/>
      <c r="F2" s="1"/>
      <c r="G2" s="1"/>
      <c r="H2" s="1"/>
      <c r="I2" s="1"/>
    </row>
    <row r="3" spans="1:9" x14ac:dyDescent="0.2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75" thickBot="1" x14ac:dyDescent="0.25">
      <c r="A4" s="1"/>
      <c r="B4" s="54" t="s">
        <v>51</v>
      </c>
      <c r="C4" s="55"/>
      <c r="D4" s="56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9237420</v>
      </c>
      <c r="D8" s="19">
        <f>SUM(D9:D18)</f>
        <v>8224618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7293086</v>
      </c>
      <c r="D12" s="21">
        <v>6978860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1944334</v>
      </c>
      <c r="D17" s="21">
        <v>1245758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6490709</v>
      </c>
      <c r="D19" s="19">
        <f>SUM(D20:D35)</f>
        <v>6571690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1973987</v>
      </c>
      <c r="D20" s="21">
        <v>2261441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1055966</v>
      </c>
      <c r="D21" s="21">
        <v>980207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1625169</v>
      </c>
      <c r="D22" s="21">
        <v>1694977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1541623</v>
      </c>
      <c r="D24" s="21">
        <v>1308108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66152</v>
      </c>
      <c r="D25" s="21">
        <v>62218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227812</v>
      </c>
      <c r="D35" s="21">
        <v>264739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2746711</v>
      </c>
      <c r="D36" s="23">
        <f>SUM(D8-D19)</f>
        <v>1652928</v>
      </c>
      <c r="E36" s="1"/>
      <c r="F36" s="1"/>
      <c r="G36" s="1"/>
      <c r="H36" s="1"/>
      <c r="I36" s="1"/>
    </row>
    <row r="37" spans="1:9" x14ac:dyDescent="0.2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2600923</v>
      </c>
      <c r="D39" s="24">
        <f>SUM(D40:D42)</f>
        <v>1403888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1965312</v>
      </c>
      <c r="D40" s="26">
        <v>316281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635611</v>
      </c>
      <c r="D41" s="26">
        <v>1087607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0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2600923</v>
      </c>
      <c r="D47" s="24">
        <f>D39-D43</f>
        <v>1403888</v>
      </c>
      <c r="E47" s="1"/>
      <c r="F47" s="1"/>
      <c r="G47" s="1"/>
      <c r="H47" s="1"/>
      <c r="I47" s="1"/>
    </row>
    <row r="48" spans="1:9" x14ac:dyDescent="0.2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/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/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5347634</v>
      </c>
      <c r="D62" s="32">
        <f>SUM(D60,D47,D36)</f>
        <v>3056816</v>
      </c>
      <c r="E62" s="1"/>
      <c r="F62" s="1"/>
      <c r="G62" s="1"/>
      <c r="H62" s="1"/>
      <c r="I62" s="1"/>
    </row>
    <row r="63" spans="1:9" x14ac:dyDescent="0.2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3160484</v>
      </c>
      <c r="D64" s="33">
        <v>2911444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3306272</v>
      </c>
      <c r="D65" s="33">
        <v>3160484</v>
      </c>
      <c r="E65" s="1"/>
      <c r="F65" s="1"/>
      <c r="G65" s="1"/>
      <c r="H65" s="1"/>
      <c r="I65" s="1"/>
    </row>
    <row r="66" spans="1:9" ht="12.75" thickBot="1" x14ac:dyDescent="0.25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24" customHeight="1" x14ac:dyDescent="0.2"/>
    <row r="73" spans="1:9" s="39" customFormat="1" ht="15" x14ac:dyDescent="0.2">
      <c r="B73" s="58" t="s">
        <v>54</v>
      </c>
      <c r="C73" s="58"/>
      <c r="D73" s="57" t="s">
        <v>55</v>
      </c>
      <c r="E73" s="57"/>
    </row>
    <row r="74" spans="1:9" s="39" customFormat="1" ht="15" x14ac:dyDescent="0.2">
      <c r="B74" s="57" t="s">
        <v>56</v>
      </c>
      <c r="C74" s="59"/>
      <c r="D74" s="57" t="s">
        <v>57</v>
      </c>
      <c r="E74" s="57"/>
    </row>
    <row r="75" spans="1:9" s="39" customFormat="1" ht="15" x14ac:dyDescent="0.2">
      <c r="B75" s="57"/>
      <c r="C75" s="58"/>
      <c r="D75" s="58"/>
      <c r="E75" s="57"/>
      <c r="F75" s="57"/>
    </row>
    <row r="76" spans="1:9" s="39" customFormat="1" ht="14.25" x14ac:dyDescent="0.2">
      <c r="B76" s="60"/>
      <c r="C76" s="60"/>
      <c r="D76" s="60"/>
      <c r="E76" s="60"/>
      <c r="F76" s="60"/>
    </row>
    <row r="77" spans="1:9" s="39" customFormat="1" ht="14.25" x14ac:dyDescent="0.2">
      <c r="B77" s="60"/>
      <c r="C77" s="60"/>
      <c r="D77" s="60"/>
      <c r="E77" s="60"/>
      <c r="F77" s="60"/>
    </row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39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  <row r="180" s="40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gisel samantha ayala natividad</cp:lastModifiedBy>
  <dcterms:created xsi:type="dcterms:W3CDTF">2019-12-03T19:09:42Z</dcterms:created>
  <dcterms:modified xsi:type="dcterms:W3CDTF">2025-01-31T04:42:19Z</dcterms:modified>
</cp:coreProperties>
</file>